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Users/pacorabadan/Desktop/"/>
    </mc:Choice>
  </mc:AlternateContent>
  <bookViews>
    <workbookView xWindow="6400" yWindow="460" windowWidth="25600" windowHeight="19240" tabRatio="500"/>
  </bookViews>
  <sheets>
    <sheet name="Hoja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F14" i="1"/>
  <c r="H5" i="1"/>
  <c r="H4" i="1"/>
  <c r="B7" i="1"/>
  <c r="D3" i="1"/>
  <c r="H9" i="1"/>
  <c r="H8" i="1"/>
  <c r="F9" i="1"/>
  <c r="F8" i="1"/>
  <c r="F13" i="1"/>
  <c r="F12" i="1"/>
  <c r="D14" i="1"/>
  <c r="D13" i="1"/>
  <c r="B12" i="1"/>
  <c r="B14" i="1"/>
  <c r="B13" i="1"/>
  <c r="B11" i="1"/>
  <c r="F6" i="1"/>
  <c r="F4" i="1"/>
  <c r="F5" i="1"/>
  <c r="F3" i="1"/>
  <c r="B10" i="1"/>
  <c r="E6" i="1"/>
  <c r="E4" i="1"/>
  <c r="E5" i="1"/>
  <c r="E3" i="1"/>
  <c r="B9" i="1"/>
  <c r="D6" i="1"/>
  <c r="D5" i="1"/>
  <c r="D4" i="1"/>
  <c r="B8" i="1"/>
  <c r="C6" i="1"/>
  <c r="B6" i="1"/>
</calcChain>
</file>

<file path=xl/sharedStrings.xml><?xml version="1.0" encoding="utf-8"?>
<sst xmlns="http://schemas.openxmlformats.org/spreadsheetml/2006/main" count="30" uniqueCount="30">
  <si>
    <t>x</t>
  </si>
  <si>
    <t>y</t>
  </si>
  <si>
    <t>x*y</t>
  </si>
  <si>
    <t>a11</t>
  </si>
  <si>
    <t>a10</t>
  </si>
  <si>
    <t>a01</t>
  </si>
  <si>
    <t>a20</t>
  </si>
  <si>
    <t>a02</t>
  </si>
  <si>
    <t>x^2</t>
  </si>
  <si>
    <t>y^2</t>
  </si>
  <si>
    <t>m11</t>
  </si>
  <si>
    <t>m20</t>
  </si>
  <si>
    <t>m02</t>
  </si>
  <si>
    <t>cov(x,y)</t>
  </si>
  <si>
    <t>var(x)</t>
  </si>
  <si>
    <t>r</t>
  </si>
  <si>
    <t>r^2</t>
  </si>
  <si>
    <t>b(x/y)</t>
  </si>
  <si>
    <t>b(y/x)</t>
  </si>
  <si>
    <t>c(y/x)</t>
  </si>
  <si>
    <t>c(x/y)</t>
  </si>
  <si>
    <t>cañas</t>
  </si>
  <si>
    <t>tapas</t>
  </si>
  <si>
    <t>m.a.(x)</t>
  </si>
  <si>
    <t>m.a.(y)</t>
  </si>
  <si>
    <t>var(y)</t>
  </si>
  <si>
    <t>x=4</t>
  </si>
  <si>
    <t>estimado(y;x=4)</t>
  </si>
  <si>
    <t>error</t>
  </si>
  <si>
    <t>1-r^2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</si>
</sst>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showRuler="0" topLeftCell="A3" zoomScale="300" zoomScaleNormal="300" zoomScalePageLayoutView="300" workbookViewId="0">
      <selection activeCell="G15" sqref="G15"/>
    </sheetView>
  </sheetViews>
  <sheetFormatPr baseColWidth="10" defaultRowHeight="16" x14ac:dyDescent="0.2"/>
  <cols>
    <col min="1" max="1" width="4.1640625" customWidth="1"/>
    <col min="2" max="2" width="5.33203125" customWidth="1"/>
    <col min="3" max="3" width="4.6640625" customWidth="1"/>
    <col min="4" max="4" width="4.5" customWidth="1"/>
    <col min="6" max="6" width="8.33203125" customWidth="1"/>
  </cols>
  <sheetData>
    <row r="1" spans="1:8" x14ac:dyDescent="0.2">
      <c r="B1" t="s">
        <v>21</v>
      </c>
      <c r="C1" t="s">
        <v>22</v>
      </c>
    </row>
    <row r="2" spans="1:8" x14ac:dyDescent="0.2">
      <c r="B2" t="s">
        <v>0</v>
      </c>
      <c r="C2" t="s">
        <v>1</v>
      </c>
      <c r="D2" t="s">
        <v>2</v>
      </c>
      <c r="E2" t="s">
        <v>8</v>
      </c>
      <c r="F2" t="s">
        <v>9</v>
      </c>
    </row>
    <row r="3" spans="1:8" x14ac:dyDescent="0.2">
      <c r="B3">
        <v>4</v>
      </c>
      <c r="C3">
        <v>3</v>
      </c>
      <c r="D3">
        <f>B3*C3</f>
        <v>12</v>
      </c>
      <c r="E3">
        <f>B3^2</f>
        <v>16</v>
      </c>
      <c r="F3">
        <f>C3^2</f>
        <v>9</v>
      </c>
      <c r="H3" t="s">
        <v>26</v>
      </c>
    </row>
    <row r="4" spans="1:8" x14ac:dyDescent="0.2">
      <c r="B4">
        <v>4.5</v>
      </c>
      <c r="C4">
        <v>4</v>
      </c>
      <c r="D4">
        <f>B4*C4</f>
        <v>18</v>
      </c>
      <c r="E4">
        <f t="shared" ref="E4:E5" si="0">B4^2</f>
        <v>20.25</v>
      </c>
      <c r="F4">
        <f t="shared" ref="F4:F5" si="1">C4^2</f>
        <v>16</v>
      </c>
      <c r="G4" t="s">
        <v>27</v>
      </c>
      <c r="H4">
        <f>F8*4+H8</f>
        <v>2.9354838709677846</v>
      </c>
    </row>
    <row r="5" spans="1:8" x14ac:dyDescent="0.2">
      <c r="B5">
        <v>4.5999999999999996</v>
      </c>
      <c r="C5">
        <v>5</v>
      </c>
      <c r="D5">
        <f>B5*C5</f>
        <v>23</v>
      </c>
      <c r="E5">
        <f t="shared" si="0"/>
        <v>21.159999999999997</v>
      </c>
      <c r="F5">
        <f t="shared" si="1"/>
        <v>25</v>
      </c>
      <c r="G5" t="s">
        <v>28</v>
      </c>
      <c r="H5">
        <f>C3-H4</f>
        <v>6.4516129032215375E-2</v>
      </c>
    </row>
    <row r="6" spans="1:8" x14ac:dyDescent="0.2">
      <c r="B6" s="1">
        <f>SUM(B3:B5)</f>
        <v>13.1</v>
      </c>
      <c r="C6" s="1">
        <f>SUM(C3:C5)</f>
        <v>12</v>
      </c>
      <c r="D6" s="1">
        <f>SUM(D3:D5)</f>
        <v>53</v>
      </c>
      <c r="E6" s="1">
        <f>SUM(E3:E5)</f>
        <v>57.41</v>
      </c>
      <c r="F6" s="1">
        <f>SUM(F3:F5)</f>
        <v>50</v>
      </c>
    </row>
    <row r="7" spans="1:8" x14ac:dyDescent="0.2">
      <c r="A7" t="s">
        <v>4</v>
      </c>
      <c r="B7">
        <f>B6/3</f>
        <v>4.3666666666666663</v>
      </c>
      <c r="C7" t="s">
        <v>23</v>
      </c>
    </row>
    <row r="8" spans="1:8" x14ac:dyDescent="0.2">
      <c r="A8" t="s">
        <v>5</v>
      </c>
      <c r="B8">
        <f>C6/3</f>
        <v>4</v>
      </c>
      <c r="C8" t="s">
        <v>24</v>
      </c>
      <c r="E8" t="s">
        <v>18</v>
      </c>
      <c r="F8">
        <f>B12/(B13)</f>
        <v>2.9032258064514997</v>
      </c>
      <c r="G8" t="s">
        <v>19</v>
      </c>
      <c r="H8">
        <f>B8-F8*B7</f>
        <v>-8.6774193548382144</v>
      </c>
    </row>
    <row r="9" spans="1:8" x14ac:dyDescent="0.2">
      <c r="A9" t="s">
        <v>3</v>
      </c>
      <c r="B9">
        <f>D6/3</f>
        <v>17.666666666666668</v>
      </c>
      <c r="E9" t="s">
        <v>17</v>
      </c>
      <c r="F9">
        <f>B12/B14</f>
        <v>0.30000000000000371</v>
      </c>
      <c r="G9" t="s">
        <v>20</v>
      </c>
      <c r="H9">
        <f>B7-F9*B8</f>
        <v>3.1666666666666514</v>
      </c>
    </row>
    <row r="10" spans="1:8" x14ac:dyDescent="0.2">
      <c r="A10" t="s">
        <v>6</v>
      </c>
      <c r="B10">
        <f>E6/3</f>
        <v>19.136666666666667</v>
      </c>
    </row>
    <row r="11" spans="1:8" x14ac:dyDescent="0.2">
      <c r="A11" t="s">
        <v>7</v>
      </c>
      <c r="B11">
        <f>F6/3</f>
        <v>16.666666666666668</v>
      </c>
    </row>
    <row r="12" spans="1:8" x14ac:dyDescent="0.2">
      <c r="A12" t="s">
        <v>10</v>
      </c>
      <c r="B12">
        <f>B9-(B7*B8)</f>
        <v>0.20000000000000284</v>
      </c>
      <c r="C12" t="s">
        <v>13</v>
      </c>
      <c r="E12" t="s">
        <v>15</v>
      </c>
      <c r="F12">
        <f>B12/(D13*D14)</f>
        <v>0.93325652525737024</v>
      </c>
    </row>
    <row r="13" spans="1:8" x14ac:dyDescent="0.2">
      <c r="A13" t="s">
        <v>11</v>
      </c>
      <c r="B13">
        <f>B10-(B7^2)</f>
        <v>6.8888888888892552E-2</v>
      </c>
      <c r="C13" t="s">
        <v>14</v>
      </c>
      <c r="D13">
        <f>B13^0.5</f>
        <v>0.26246692913373404</v>
      </c>
      <c r="E13" t="s">
        <v>16</v>
      </c>
      <c r="F13">
        <f>F12^2</f>
        <v>0.87096774193546056</v>
      </c>
      <c r="G13">
        <f>F8*F9</f>
        <v>0.87096774193546067</v>
      </c>
    </row>
    <row r="14" spans="1:8" x14ac:dyDescent="0.2">
      <c r="A14" t="s">
        <v>12</v>
      </c>
      <c r="B14">
        <f>B11-(B8^2)</f>
        <v>0.66666666666666785</v>
      </c>
      <c r="C14" t="s">
        <v>25</v>
      </c>
      <c r="D14">
        <f>B14^0.5</f>
        <v>0.81649658092772681</v>
      </c>
      <c r="E14" t="s">
        <v>29</v>
      </c>
      <c r="F14">
        <f>1-F13</f>
        <v>0.12903225806453944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2016-10-10T11:27:18Z</dcterms:created>
  <dcterms:modified xsi:type="dcterms:W3CDTF">2016-10-13T17:10:37Z</dcterms:modified>
</cp:coreProperties>
</file>