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URJC 2016_2017/Estadística I/EJERC CLASE/"/>
    </mc:Choice>
  </mc:AlternateContent>
  <bookViews>
    <workbookView xWindow="0" yWindow="460" windowWidth="25600" windowHeight="17600" tabRatio="500" activeTab="1"/>
  </bookViews>
  <sheets>
    <sheet name="Hoja1" sheetId="1" r:id="rId1"/>
    <sheet name="Hoja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14" i="2"/>
  <c r="D11" i="2"/>
  <c r="D7" i="2"/>
  <c r="D8" i="2"/>
  <c r="D9" i="2"/>
  <c r="D10" i="2"/>
  <c r="D6" i="2"/>
  <c r="C13" i="2"/>
  <c r="B11" i="2"/>
  <c r="C11" i="2"/>
  <c r="C7" i="2"/>
  <c r="C8" i="2"/>
  <c r="C9" i="2"/>
  <c r="C10" i="2"/>
  <c r="C6" i="2"/>
  <c r="D21" i="1"/>
  <c r="B20" i="1"/>
  <c r="B19" i="1"/>
  <c r="F18" i="1"/>
  <c r="F17" i="1"/>
  <c r="G16" i="1"/>
  <c r="K9" i="1"/>
  <c r="K5" i="1"/>
  <c r="K6" i="1"/>
  <c r="K7" i="1"/>
  <c r="K8" i="1"/>
  <c r="K4" i="1"/>
  <c r="G15" i="1"/>
  <c r="J9" i="1"/>
  <c r="J5" i="1"/>
  <c r="J6" i="1"/>
  <c r="J7" i="1"/>
  <c r="J8" i="1"/>
  <c r="J4" i="1"/>
  <c r="G14" i="1"/>
  <c r="G13" i="1"/>
  <c r="G12" i="1"/>
  <c r="I9" i="1"/>
  <c r="I5" i="1"/>
  <c r="I6" i="1"/>
  <c r="I7" i="1"/>
  <c r="I8" i="1"/>
  <c r="I4" i="1"/>
  <c r="G11" i="1"/>
  <c r="H9" i="1"/>
  <c r="H5" i="1"/>
  <c r="H6" i="1"/>
  <c r="H7" i="1"/>
  <c r="H8" i="1"/>
  <c r="H4" i="1"/>
  <c r="G9" i="1"/>
  <c r="G5" i="1"/>
  <c r="G6" i="1"/>
  <c r="G7" i="1"/>
  <c r="G8" i="1"/>
  <c r="G4" i="1"/>
  <c r="F5" i="1"/>
  <c r="F6" i="1"/>
  <c r="F7" i="1"/>
  <c r="F8" i="1"/>
  <c r="F4" i="1"/>
  <c r="D5" i="1"/>
  <c r="D6" i="1"/>
  <c r="D7" i="1"/>
  <c r="D8" i="1"/>
  <c r="D4" i="1"/>
  <c r="C13" i="1"/>
  <c r="E4" i="1"/>
  <c r="E9" i="1"/>
  <c r="E5" i="1"/>
  <c r="E6" i="1"/>
  <c r="E7" i="1"/>
  <c r="E8" i="1"/>
  <c r="B9" i="1"/>
  <c r="C6" i="1"/>
  <c r="C7" i="1"/>
  <c r="C8" i="1"/>
  <c r="C5" i="1"/>
  <c r="C4" i="1"/>
</calcChain>
</file>

<file path=xl/sharedStrings.xml><?xml version="1.0" encoding="utf-8"?>
<sst xmlns="http://schemas.openxmlformats.org/spreadsheetml/2006/main" count="41" uniqueCount="38">
  <si>
    <t>Ejercicio Martín-Pliego  pág. 105</t>
  </si>
  <si>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</si>
  <si>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</si>
  <si>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</si>
  <si>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t>Mediana</t>
  </si>
  <si>
    <t>Moda</t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</si>
  <si>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</si>
  <si>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M.A.</t>
  </si>
  <si>
    <t>C1</t>
  </si>
  <si>
    <t>C2</t>
  </si>
  <si>
    <t>C3</t>
  </si>
  <si>
    <r>
      <t>F</t>
    </r>
    <r>
      <rPr>
        <vertAlign val="subscript"/>
        <sz val="12"/>
        <color theme="1"/>
        <rFont val="Calibri (Cuerpo)"/>
      </rPr>
      <t>i</t>
    </r>
  </si>
  <si>
    <t>PC45</t>
  </si>
  <si>
    <t>PC85</t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</si>
  <si>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-ma</t>
    </r>
  </si>
  <si>
    <r>
      <t>(x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-ma)n</t>
    </r>
    <r>
      <rPr>
        <vertAlign val="subscript"/>
        <sz val="12"/>
        <color theme="1"/>
        <rFont val="Calibri (Cuerpo)"/>
      </rPr>
      <t>i</t>
    </r>
  </si>
  <si>
    <r>
      <t>abs[(x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-ma)n</t>
    </r>
    <r>
      <rPr>
        <vertAlign val="subscript"/>
        <sz val="12"/>
        <color theme="1"/>
        <rFont val="Calibri (Cuerpo)"/>
      </rPr>
      <t>i]</t>
    </r>
  </si>
  <si>
    <t>Desviación Media</t>
  </si>
  <si>
    <r>
      <t>[(x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-ma)^2]n</t>
    </r>
    <r>
      <rPr>
        <vertAlign val="subscript"/>
        <sz val="12"/>
        <color theme="1"/>
        <rFont val="Calibri (Cuerpo)"/>
      </rPr>
      <t>i</t>
    </r>
  </si>
  <si>
    <r>
      <t>Varianza (m</t>
    </r>
    <r>
      <rPr>
        <vertAlign val="subscript"/>
        <sz val="12"/>
        <color theme="1"/>
        <rFont val="Calibri (Cuerpo)"/>
      </rPr>
      <t>2</t>
    </r>
    <r>
      <rPr>
        <sz val="12"/>
        <color theme="1"/>
        <rFont val="Calibri"/>
        <family val="2"/>
        <scheme val="minor"/>
      </rPr>
      <t>)</t>
    </r>
  </si>
  <si>
    <t>SD (desv.est)</t>
  </si>
  <si>
    <t>CV (Pearson)</t>
  </si>
  <si>
    <t>m3</t>
  </si>
  <si>
    <r>
      <t>[(x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-ma)^3]n</t>
    </r>
    <r>
      <rPr>
        <vertAlign val="subscript"/>
        <sz val="12"/>
        <color theme="1"/>
        <rFont val="Calibri (Cuerpo)"/>
      </rPr>
      <t>i</t>
    </r>
  </si>
  <si>
    <t>m4</t>
  </si>
  <si>
    <r>
      <t>[(x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-ma)^4]n</t>
    </r>
    <r>
      <rPr>
        <vertAlign val="subscript"/>
        <sz val="12"/>
        <color theme="1"/>
        <rFont val="Calibri (Cuerpo)"/>
      </rPr>
      <t>i</t>
    </r>
  </si>
  <si>
    <t>CAF</t>
  </si>
  <si>
    <t>Curtosis</t>
  </si>
  <si>
    <t>G1</t>
  </si>
  <si>
    <t>G2</t>
  </si>
  <si>
    <t>RE</t>
  </si>
  <si>
    <t>RI</t>
  </si>
  <si>
    <t>Re semi-intercuartilico</t>
  </si>
  <si>
    <t>a1</t>
  </si>
  <si>
    <t>ma</t>
  </si>
  <si>
    <r>
      <t>(x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^2)n</t>
    </r>
    <r>
      <rPr>
        <vertAlign val="subscript"/>
        <sz val="12"/>
        <color theme="1"/>
        <rFont val="Calibri (Cuerpo)"/>
      </rPr>
      <t>i</t>
    </r>
  </si>
  <si>
    <t>a2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</si>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</sst>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badi MT Condensed Extra Bold"/>
    </font>
    <font>
      <vertAlign val="subscript"/>
      <sz val="12"/>
      <color theme="1"/>
      <name val="Calibri (Cuerpo)"/>
    </font>
    <font>
      <sz val="12"/>
      <color rgb="FF0070C0"/>
      <name val="Calibri"/>
      <family val="2"/>
      <scheme val="minor"/>
    </font>
    <font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Hoja1!$A$4:$A$8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</c:numCache>
            </c:numRef>
          </c:cat>
          <c:val>
            <c:numRef>
              <c:f>Hoja1!$B$4:$B$8</c:f>
              <c:numCache>
                <c:formatCode>General</c:formatCode>
                <c:ptCount val="5"/>
                <c:pt idx="0">
                  <c:v>2.0</c:v>
                </c:pt>
                <c:pt idx="1">
                  <c:v>4.0</c:v>
                </c:pt>
                <c:pt idx="2">
                  <c:v>7.0</c:v>
                </c:pt>
                <c:pt idx="3">
                  <c:v>5.0</c:v>
                </c:pt>
                <c:pt idx="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38624"/>
        <c:axId val="244479104"/>
      </c:barChart>
      <c:catAx>
        <c:axId val="1297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44479104"/>
        <c:crosses val="autoZero"/>
        <c:auto val="1"/>
        <c:lblAlgn val="ctr"/>
        <c:lblOffset val="100"/>
        <c:noMultiLvlLbl val="0"/>
      </c:catAx>
      <c:valAx>
        <c:axId val="2444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973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Hoja1!$A$4:$A$8</c:f>
              <c:numCache>
                <c:formatCode>General</c:formatCode>
                <c:ptCount val="5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</c:numCache>
            </c:numRef>
          </c:cat>
          <c:val>
            <c:numRef>
              <c:f>Hoja1!$D$4:$D$8</c:f>
              <c:numCache>
                <c:formatCode>0%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0.65</c:v>
                </c:pt>
                <c:pt idx="3">
                  <c:v>0.9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52064"/>
        <c:axId val="70429856"/>
      </c:barChart>
      <c:catAx>
        <c:axId val="1297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70429856"/>
        <c:crosses val="autoZero"/>
        <c:auto val="1"/>
        <c:lblAlgn val="ctr"/>
        <c:lblOffset val="100"/>
        <c:noMultiLvlLbl val="0"/>
      </c:catAx>
      <c:valAx>
        <c:axId val="70429856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975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20</xdr:row>
      <xdr:rowOff>118534</xdr:rowOff>
    </xdr:from>
    <xdr:to>
      <xdr:col>10</xdr:col>
      <xdr:colOff>127000</xdr:colOff>
      <xdr:row>34</xdr:row>
      <xdr:rowOff>16934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482601</xdr:colOff>
      <xdr:row>10</xdr:row>
      <xdr:rowOff>110067</xdr:rowOff>
    </xdr:from>
    <xdr:to>
      <xdr:col>16</xdr:col>
      <xdr:colOff>101601</xdr:colOff>
      <xdr:row>34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Ruler="0" zoomScale="150" zoomScaleNormal="150" zoomScalePageLayoutView="150" workbookViewId="0">
      <selection activeCell="E3" sqref="E3"/>
    </sheetView>
  </sheetViews>
  <sheetFormatPr baseColWidth="10" defaultRowHeight="16" x14ac:dyDescent="0.2"/>
  <cols>
    <col min="1" max="2" width="4.5" customWidth="1"/>
    <col min="3" max="3" width="6.5" customWidth="1"/>
    <col min="4" max="4" width="7.33203125" customWidth="1"/>
    <col min="5" max="5" width="4.83203125" customWidth="1"/>
    <col min="6" max="6" width="6.83203125" customWidth="1"/>
    <col min="7" max="11" width="10.5" customWidth="1"/>
  </cols>
  <sheetData>
    <row r="1" spans="1:11" x14ac:dyDescent="0.2">
      <c r="A1" s="1" t="s">
        <v>0</v>
      </c>
    </row>
    <row r="3" spans="1:11" ht="18" x14ac:dyDescent="0.25">
      <c r="A3" t="s">
        <v>1</v>
      </c>
      <c r="B3" t="s">
        <v>2</v>
      </c>
      <c r="C3" t="s">
        <v>3</v>
      </c>
      <c r="D3" t="s">
        <v>11</v>
      </c>
      <c r="E3" t="s">
        <v>6</v>
      </c>
      <c r="F3" t="s">
        <v>14</v>
      </c>
      <c r="G3" t="s">
        <v>15</v>
      </c>
      <c r="H3" t="s">
        <v>16</v>
      </c>
      <c r="I3" t="s">
        <v>18</v>
      </c>
      <c r="J3" t="s">
        <v>23</v>
      </c>
      <c r="K3" t="s">
        <v>25</v>
      </c>
    </row>
    <row r="4" spans="1:11" x14ac:dyDescent="0.2">
      <c r="A4">
        <v>0</v>
      </c>
      <c r="B4">
        <v>2</v>
      </c>
      <c r="C4">
        <f>B4</f>
        <v>2</v>
      </c>
      <c r="D4" s="4">
        <f>C4/$B$9</f>
        <v>0.1</v>
      </c>
      <c r="E4">
        <f>A4*B4</f>
        <v>0</v>
      </c>
      <c r="F4">
        <f>A4-$C$13</f>
        <v>-20.5</v>
      </c>
      <c r="G4">
        <f>F4*B4</f>
        <v>-41</v>
      </c>
      <c r="H4">
        <f>ABS(G4)</f>
        <v>41</v>
      </c>
      <c r="I4">
        <f>F4*G4</f>
        <v>840.5</v>
      </c>
      <c r="J4">
        <f>I4*F4</f>
        <v>-17230.25</v>
      </c>
      <c r="K4">
        <f>J4*F4</f>
        <v>353220.125</v>
      </c>
    </row>
    <row r="5" spans="1:11" x14ac:dyDescent="0.2">
      <c r="A5">
        <v>10</v>
      </c>
      <c r="B5">
        <v>4</v>
      </c>
      <c r="C5">
        <f>C4+B5</f>
        <v>6</v>
      </c>
      <c r="D5" s="4">
        <f t="shared" ref="D5:D8" si="0">C5/$B$9</f>
        <v>0.3</v>
      </c>
      <c r="E5">
        <f t="shared" ref="E5:E8" si="1">A5*B5</f>
        <v>40</v>
      </c>
      <c r="F5">
        <f t="shared" ref="F5:F8" si="2">A5-$C$13</f>
        <v>-10.5</v>
      </c>
      <c r="G5">
        <f t="shared" ref="G5:G8" si="3">F5*B5</f>
        <v>-42</v>
      </c>
      <c r="H5">
        <f t="shared" ref="H5:H8" si="4">ABS(G5)</f>
        <v>42</v>
      </c>
      <c r="I5">
        <f t="shared" ref="I5:I8" si="5">F5*G5</f>
        <v>441</v>
      </c>
      <c r="J5">
        <f t="shared" ref="J5:J8" si="6">I5*F5</f>
        <v>-4630.5</v>
      </c>
      <c r="K5">
        <f t="shared" ref="K5:K8" si="7">J5*F5</f>
        <v>48620.25</v>
      </c>
    </row>
    <row r="6" spans="1:11" x14ac:dyDescent="0.2">
      <c r="A6" s="3">
        <v>20</v>
      </c>
      <c r="B6">
        <v>7</v>
      </c>
      <c r="C6">
        <f t="shared" ref="C6:C8" si="8">C5+B6</f>
        <v>13</v>
      </c>
      <c r="D6" s="4">
        <f t="shared" si="0"/>
        <v>0.65</v>
      </c>
      <c r="E6">
        <f t="shared" si="1"/>
        <v>140</v>
      </c>
      <c r="F6">
        <f t="shared" si="2"/>
        <v>-0.5</v>
      </c>
      <c r="G6">
        <f t="shared" si="3"/>
        <v>-3.5</v>
      </c>
      <c r="H6">
        <f t="shared" si="4"/>
        <v>3.5</v>
      </c>
      <c r="I6">
        <f t="shared" si="5"/>
        <v>1.75</v>
      </c>
      <c r="J6">
        <f t="shared" si="6"/>
        <v>-0.875</v>
      </c>
      <c r="K6">
        <f t="shared" si="7"/>
        <v>0.4375</v>
      </c>
    </row>
    <row r="7" spans="1:11" x14ac:dyDescent="0.2">
      <c r="A7">
        <v>30</v>
      </c>
      <c r="B7">
        <v>5</v>
      </c>
      <c r="C7">
        <f t="shared" si="8"/>
        <v>18</v>
      </c>
      <c r="D7" s="4">
        <f t="shared" si="0"/>
        <v>0.9</v>
      </c>
      <c r="E7">
        <f t="shared" si="1"/>
        <v>150</v>
      </c>
      <c r="F7">
        <f t="shared" si="2"/>
        <v>9.5</v>
      </c>
      <c r="G7">
        <f t="shared" si="3"/>
        <v>47.5</v>
      </c>
      <c r="H7">
        <f t="shared" si="4"/>
        <v>47.5</v>
      </c>
      <c r="I7">
        <f t="shared" si="5"/>
        <v>451.25</v>
      </c>
      <c r="J7">
        <f t="shared" si="6"/>
        <v>4286.875</v>
      </c>
      <c r="K7">
        <f t="shared" si="7"/>
        <v>40725.3125</v>
      </c>
    </row>
    <row r="8" spans="1:11" x14ac:dyDescent="0.2">
      <c r="A8">
        <v>40</v>
      </c>
      <c r="B8">
        <v>2</v>
      </c>
      <c r="C8">
        <f t="shared" si="8"/>
        <v>20</v>
      </c>
      <c r="D8" s="4">
        <f t="shared" si="0"/>
        <v>1</v>
      </c>
      <c r="E8">
        <f t="shared" si="1"/>
        <v>80</v>
      </c>
      <c r="F8">
        <f t="shared" si="2"/>
        <v>19.5</v>
      </c>
      <c r="G8">
        <f t="shared" si="3"/>
        <v>39</v>
      </c>
      <c r="H8">
        <f t="shared" si="4"/>
        <v>39</v>
      </c>
      <c r="I8">
        <f t="shared" si="5"/>
        <v>760.5</v>
      </c>
      <c r="J8">
        <f t="shared" si="6"/>
        <v>14829.75</v>
      </c>
      <c r="K8">
        <f t="shared" si="7"/>
        <v>289180.125</v>
      </c>
    </row>
    <row r="9" spans="1:11" x14ac:dyDescent="0.2">
      <c r="B9" s="2">
        <f>SUM(B4:B8)</f>
        <v>20</v>
      </c>
      <c r="E9" s="2">
        <f>SUM(E4:E8)</f>
        <v>410</v>
      </c>
      <c r="F9" s="2"/>
      <c r="G9" s="2">
        <f>SUM(G4:G8)</f>
        <v>0</v>
      </c>
      <c r="H9" s="2">
        <f>SUM(H4:H8)</f>
        <v>173</v>
      </c>
      <c r="I9" s="2">
        <f>SUM(I4:I8)</f>
        <v>2495</v>
      </c>
      <c r="J9" s="2">
        <f>SUM(J4:J8)</f>
        <v>-2745</v>
      </c>
      <c r="K9" s="2">
        <f>SUM(K4:K8)</f>
        <v>731746.25</v>
      </c>
    </row>
    <row r="11" spans="1:11" x14ac:dyDescent="0.2">
      <c r="A11" s="3" t="s">
        <v>4</v>
      </c>
      <c r="B11" s="3"/>
      <c r="C11" s="3">
        <v>20</v>
      </c>
      <c r="D11" s="3"/>
      <c r="E11" t="s">
        <v>17</v>
      </c>
      <c r="G11">
        <f>H9/B9</f>
        <v>8.65</v>
      </c>
    </row>
    <row r="12" spans="1:11" ht="18" x14ac:dyDescent="0.25">
      <c r="A12" t="s">
        <v>5</v>
      </c>
      <c r="C12">
        <v>20</v>
      </c>
      <c r="E12" t="s">
        <v>19</v>
      </c>
      <c r="G12">
        <f>I9/B9</f>
        <v>124.75</v>
      </c>
    </row>
    <row r="13" spans="1:11" x14ac:dyDescent="0.2">
      <c r="A13" t="s">
        <v>7</v>
      </c>
      <c r="C13">
        <f>E9/B9</f>
        <v>20.5</v>
      </c>
      <c r="E13" t="s">
        <v>20</v>
      </c>
      <c r="G13">
        <f>G12^(1/2)</f>
        <v>11.169153951844338</v>
      </c>
    </row>
    <row r="14" spans="1:11" x14ac:dyDescent="0.2">
      <c r="A14" t="s">
        <v>8</v>
      </c>
      <c r="C14">
        <v>10</v>
      </c>
      <c r="E14" t="s">
        <v>21</v>
      </c>
      <c r="G14">
        <f>G13/ABS(C13)</f>
        <v>0.5448367781387482</v>
      </c>
    </row>
    <row r="15" spans="1:11" x14ac:dyDescent="0.2">
      <c r="A15" t="s">
        <v>9</v>
      </c>
      <c r="C15">
        <v>20</v>
      </c>
      <c r="E15" t="s">
        <v>22</v>
      </c>
      <c r="G15">
        <f>J9/B9</f>
        <v>-137.25</v>
      </c>
    </row>
    <row r="16" spans="1:11" x14ac:dyDescent="0.2">
      <c r="A16" t="s">
        <v>10</v>
      </c>
      <c r="C16">
        <v>30</v>
      </c>
      <c r="E16" t="s">
        <v>24</v>
      </c>
      <c r="G16">
        <f>K9/B9</f>
        <v>36587.3125</v>
      </c>
    </row>
    <row r="17" spans="1:7" x14ac:dyDescent="0.2">
      <c r="A17" t="s">
        <v>12</v>
      </c>
      <c r="C17">
        <v>20</v>
      </c>
      <c r="E17" t="s">
        <v>26</v>
      </c>
      <c r="F17">
        <f>G15/(G13^3)</f>
        <v>-9.8503468171815239E-2</v>
      </c>
      <c r="G17" t="s">
        <v>28</v>
      </c>
    </row>
    <row r="18" spans="1:7" x14ac:dyDescent="0.2">
      <c r="A18" t="s">
        <v>13</v>
      </c>
      <c r="C18">
        <v>30</v>
      </c>
      <c r="E18" t="s">
        <v>27</v>
      </c>
      <c r="F18">
        <f>(G16/(G13^4))-3</f>
        <v>-0.6490174738254062</v>
      </c>
      <c r="G18" t="s">
        <v>29</v>
      </c>
    </row>
    <row r="19" spans="1:7" x14ac:dyDescent="0.2">
      <c r="A19" t="s">
        <v>30</v>
      </c>
      <c r="B19">
        <f>MAX(A4:A8)-MIN(A4:A8)</f>
        <v>40</v>
      </c>
    </row>
    <row r="20" spans="1:7" x14ac:dyDescent="0.2">
      <c r="A20" t="s">
        <v>31</v>
      </c>
      <c r="B20">
        <f>C16-C14</f>
        <v>20</v>
      </c>
    </row>
    <row r="21" spans="1:7" x14ac:dyDescent="0.2">
      <c r="A21" t="s">
        <v>32</v>
      </c>
      <c r="D21">
        <f>(C16-C14)/(C16+C14)</f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5"/>
  <sheetViews>
    <sheetView tabSelected="1" showRuler="0" topLeftCell="A5" zoomScale="200" zoomScaleNormal="200" zoomScalePageLayoutView="200" workbookViewId="0">
      <selection activeCell="C16" sqref="C16"/>
    </sheetView>
  </sheetViews>
  <sheetFormatPr baseColWidth="10" defaultRowHeight="16" x14ac:dyDescent="0.2"/>
  <cols>
    <col min="1" max="1" width="3.1640625" bestFit="1" customWidth="1"/>
    <col min="2" max="2" width="4.33203125" customWidth="1"/>
  </cols>
  <sheetData>
    <row r="5" spans="1:4" ht="18" x14ac:dyDescent="0.25">
      <c r="A5" t="s">
        <v>1</v>
      </c>
      <c r="B5" t="s">
        <v>2</v>
      </c>
      <c r="C5" t="s">
        <v>6</v>
      </c>
      <c r="D5" t="s">
        <v>35</v>
      </c>
    </row>
    <row r="6" spans="1:4" x14ac:dyDescent="0.2">
      <c r="A6">
        <v>0</v>
      </c>
      <c r="B6">
        <v>2</v>
      </c>
      <c r="C6">
        <f>A6*B6</f>
        <v>0</v>
      </c>
      <c r="D6">
        <f>A6*C6</f>
        <v>0</v>
      </c>
    </row>
    <row r="7" spans="1:4" x14ac:dyDescent="0.2">
      <c r="A7">
        <v>10</v>
      </c>
      <c r="B7">
        <v>4</v>
      </c>
      <c r="C7">
        <f t="shared" ref="C7:C10" si="0">A7*B7</f>
        <v>40</v>
      </c>
      <c r="D7">
        <f t="shared" ref="D7:D10" si="1">A7*C7</f>
        <v>400</v>
      </c>
    </row>
    <row r="8" spans="1:4" x14ac:dyDescent="0.2">
      <c r="A8" s="3">
        <v>20</v>
      </c>
      <c r="B8">
        <v>7</v>
      </c>
      <c r="C8">
        <f t="shared" si="0"/>
        <v>140</v>
      </c>
      <c r="D8">
        <f t="shared" si="1"/>
        <v>2800</v>
      </c>
    </row>
    <row r="9" spans="1:4" x14ac:dyDescent="0.2">
      <c r="A9">
        <v>30</v>
      </c>
      <c r="B9">
        <v>5</v>
      </c>
      <c r="C9">
        <f t="shared" si="0"/>
        <v>150</v>
      </c>
      <c r="D9">
        <f t="shared" si="1"/>
        <v>4500</v>
      </c>
    </row>
    <row r="10" spans="1:4" x14ac:dyDescent="0.2">
      <c r="A10">
        <v>40</v>
      </c>
      <c r="B10">
        <v>2</v>
      </c>
      <c r="C10">
        <f t="shared" si="0"/>
        <v>80</v>
      </c>
      <c r="D10">
        <f t="shared" si="1"/>
        <v>3200</v>
      </c>
    </row>
    <row r="11" spans="1:4" x14ac:dyDescent="0.2">
      <c r="B11" s="2">
        <f>SUM(B6:B10)</f>
        <v>20</v>
      </c>
      <c r="C11" s="2">
        <f>SUM(C6:C10)</f>
        <v>410</v>
      </c>
      <c r="D11" s="2">
        <f>SUM(D6:D10)</f>
        <v>10900</v>
      </c>
    </row>
    <row r="13" spans="1:4" x14ac:dyDescent="0.2">
      <c r="A13" t="s">
        <v>34</v>
      </c>
      <c r="B13" t="s">
        <v>33</v>
      </c>
      <c r="C13">
        <f>C11/B11</f>
        <v>20.5</v>
      </c>
    </row>
    <row r="14" spans="1:4" x14ac:dyDescent="0.2">
      <c r="B14" t="s">
        <v>36</v>
      </c>
      <c r="C14">
        <f>D11/B11</f>
        <v>545</v>
      </c>
    </row>
    <row r="15" spans="1:4" x14ac:dyDescent="0.2">
      <c r="B15" t="s">
        <v>37</v>
      </c>
      <c r="C15">
        <f>C14-(C13^2)</f>
        <v>124.75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2016-09-26T16:38:25Z</dcterms:created>
  <dcterms:modified xsi:type="dcterms:W3CDTF">2016-09-26T17:30:06Z</dcterms:modified>
</cp:coreProperties>
</file>