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ownCloud/URJC 2016_2017/Estadística I/EJERC CLASE/"/>
    </mc:Choice>
  </mc:AlternateContent>
  <bookViews>
    <workbookView xWindow="0" yWindow="0" windowWidth="25600" windowHeight="20480" tabRatio="500" activeTab="1"/>
  </bookViews>
  <sheets>
    <sheet name="No centrales" sheetId="1" r:id="rId1"/>
    <sheet name="Dispersión ma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2" l="1"/>
  <c r="E14" i="2"/>
  <c r="B19" i="2"/>
  <c r="I11" i="2"/>
  <c r="I7" i="2"/>
  <c r="I8" i="2"/>
  <c r="I9" i="2"/>
  <c r="I10" i="2"/>
  <c r="I6" i="2"/>
  <c r="B18" i="2"/>
  <c r="H11" i="2"/>
  <c r="H7" i="2"/>
  <c r="H8" i="2"/>
  <c r="H9" i="2"/>
  <c r="H10" i="2"/>
  <c r="H6" i="2"/>
  <c r="B17" i="2"/>
  <c r="B16" i="2"/>
  <c r="B15" i="2"/>
  <c r="G11" i="2"/>
  <c r="G7" i="2"/>
  <c r="G8" i="2"/>
  <c r="G9" i="2"/>
  <c r="G10" i="2"/>
  <c r="G6" i="2"/>
  <c r="B14" i="2"/>
  <c r="F11" i="2"/>
  <c r="F7" i="2"/>
  <c r="F8" i="2"/>
  <c r="F9" i="2"/>
  <c r="F10" i="2"/>
  <c r="F6" i="2"/>
  <c r="D8" i="2"/>
  <c r="D9" i="2"/>
  <c r="D10" i="2"/>
  <c r="D7" i="2"/>
  <c r="E7" i="2"/>
  <c r="E8" i="2"/>
  <c r="E9" i="2"/>
  <c r="E10" i="2"/>
  <c r="E11" i="2"/>
  <c r="E6" i="2"/>
  <c r="D6" i="2"/>
  <c r="B13" i="2"/>
  <c r="C16" i="1"/>
  <c r="C15" i="1"/>
  <c r="F10" i="1"/>
  <c r="E9" i="1"/>
  <c r="E5" i="1"/>
  <c r="E6" i="1"/>
  <c r="E7" i="1"/>
  <c r="E8" i="1"/>
  <c r="E4" i="1"/>
  <c r="D5" i="1"/>
  <c r="D6" i="1"/>
  <c r="D7" i="1"/>
  <c r="D8" i="1"/>
  <c r="D4" i="1"/>
  <c r="C6" i="1"/>
  <c r="C7" i="1"/>
  <c r="C8" i="1"/>
  <c r="C5" i="1"/>
  <c r="C4" i="1"/>
  <c r="C6" i="2"/>
  <c r="C7" i="2"/>
  <c r="C8" i="2"/>
  <c r="C9" i="2"/>
  <c r="C10" i="2"/>
  <c r="B11" i="2"/>
  <c r="C11" i="2"/>
  <c r="B9" i="1"/>
</calcChain>
</file>

<file path=xl/sharedStrings.xml><?xml version="1.0" encoding="utf-8"?>
<sst xmlns="http://schemas.openxmlformats.org/spreadsheetml/2006/main" count="43" uniqueCount="32">
  <si>
    <t>Ejercicio Martín-Pliego  pág. 105</t>
  </si>
  <si>
    <r>
      <t>x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</si>
  <si>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</si>
  <si>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</si>
  <si>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t>Mediana</t>
  </si>
  <si>
    <r>
      <t>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</si>
  <si>
    <t>C1</t>
  </si>
  <si>
    <t>C3</t>
  </si>
  <si>
    <r>
      <t>F</t>
    </r>
    <r>
      <rPr>
        <vertAlign val="subscript"/>
        <sz val="12"/>
        <color theme="1"/>
        <rFont val="Calibri (Cuerpo)"/>
      </rPr>
      <t>i</t>
    </r>
  </si>
  <si>
    <t>PC45</t>
  </si>
  <si>
    <t>PC85</t>
  </si>
  <si>
    <t>m3</t>
  </si>
  <si>
    <t>m4</t>
  </si>
  <si>
    <t>CAF</t>
  </si>
  <si>
    <t>G1</t>
  </si>
  <si>
    <t>G2</t>
  </si>
  <si>
    <t>m.a.</t>
  </si>
  <si>
    <t>Re</t>
  </si>
  <si>
    <t>RIQ</t>
  </si>
  <si>
    <r>
      <t>x</t>
    </r>
    <r>
      <rPr>
        <vertAlign val="subscript"/>
        <sz val="12"/>
        <color theme="1"/>
        <rFont val="Calibri (Cuerpo)"/>
      </rPr>
      <t xml:space="preserve">i </t>
    </r>
    <r>
      <rPr>
        <sz val="12"/>
        <color theme="1"/>
        <rFont val="Calibri (Cuerpo)"/>
      </rPr>
      <t>- ma</t>
    </r>
  </si>
  <si>
    <r>
      <t>(x</t>
    </r>
    <r>
      <rPr>
        <vertAlign val="subscript"/>
        <sz val="12"/>
        <color theme="1"/>
        <rFont val="Calibri (Cuerpo)"/>
      </rPr>
      <t xml:space="preserve">i </t>
    </r>
    <r>
      <rPr>
        <sz val="12"/>
        <color theme="1"/>
        <rFont val="Calibri (Cuerpo)"/>
      </rPr>
      <t>- ma)n</t>
    </r>
    <r>
      <rPr>
        <vertAlign val="subscript"/>
        <sz val="12"/>
        <color theme="1"/>
        <rFont val="Calibri (Cuerpo)"/>
      </rPr>
      <t>i</t>
    </r>
  </si>
  <si>
    <r>
      <t>ABS(x</t>
    </r>
    <r>
      <rPr>
        <vertAlign val="subscript"/>
        <sz val="12"/>
        <color theme="1"/>
        <rFont val="Calibri (Cuerpo)"/>
      </rPr>
      <t xml:space="preserve">i </t>
    </r>
    <r>
      <rPr>
        <sz val="12"/>
        <color theme="1"/>
        <rFont val="Calibri (Cuerpo)"/>
      </rPr>
      <t>- ma)n</t>
    </r>
    <r>
      <rPr>
        <vertAlign val="subscript"/>
        <sz val="12"/>
        <color theme="1"/>
        <rFont val="Calibri (Cuerpo)"/>
      </rPr>
      <t>i</t>
    </r>
  </si>
  <si>
    <t>DM</t>
  </si>
  <si>
    <r>
      <t>[(x</t>
    </r>
    <r>
      <rPr>
        <vertAlign val="subscript"/>
        <sz val="12"/>
        <color theme="1"/>
        <rFont val="Calibri (Cuerpo)"/>
      </rPr>
      <t xml:space="preserve">i </t>
    </r>
    <r>
      <rPr>
        <sz val="12"/>
        <color theme="1"/>
        <rFont val="Calibri (Cuerpo)"/>
      </rPr>
      <t>- ma)^2]n</t>
    </r>
    <r>
      <rPr>
        <vertAlign val="subscript"/>
        <sz val="12"/>
        <color theme="1"/>
        <rFont val="Calibri (Cuerpo)"/>
      </rPr>
      <t>i</t>
    </r>
  </si>
  <si>
    <t>V</t>
  </si>
  <si>
    <t>S</t>
  </si>
  <si>
    <t>CV</t>
  </si>
  <si>
    <r>
      <t>[(x</t>
    </r>
    <r>
      <rPr>
        <vertAlign val="subscript"/>
        <sz val="12"/>
        <color theme="1"/>
        <rFont val="Calibri (Cuerpo)"/>
      </rPr>
      <t xml:space="preserve">i </t>
    </r>
    <r>
      <rPr>
        <sz val="12"/>
        <color theme="1"/>
        <rFont val="Calibri (Cuerpo)"/>
      </rPr>
      <t>- ma)^3]n</t>
    </r>
    <r>
      <rPr>
        <vertAlign val="subscript"/>
        <sz val="12"/>
        <color theme="1"/>
        <rFont val="Calibri (Cuerpo)"/>
      </rPr>
      <t>i</t>
    </r>
  </si>
  <si>
    <r>
      <t>[(x</t>
    </r>
    <r>
      <rPr>
        <vertAlign val="subscript"/>
        <sz val="12"/>
        <color theme="1"/>
        <rFont val="Calibri (Cuerpo)"/>
      </rPr>
      <t xml:space="preserve">i </t>
    </r>
    <r>
      <rPr>
        <sz val="12"/>
        <color theme="1"/>
        <rFont val="Calibri (Cuerpo)"/>
      </rPr>
      <t>- ma)^4]n</t>
    </r>
    <r>
      <rPr>
        <vertAlign val="subscript"/>
        <sz val="12"/>
        <color theme="1"/>
        <rFont val="Calibri (Cuerpo)"/>
      </rPr>
      <t>i</t>
    </r>
  </si>
  <si>
    <t>Coef. Asimetría de Fisher</t>
  </si>
  <si>
    <t>Coef. Curtosis de Fisher</t>
  </si>
  <si>
    <t>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</si>
</sst>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badi MT Condensed Extra Bold"/>
    </font>
    <font>
      <vertAlign val="subscript"/>
      <sz val="12"/>
      <color theme="1"/>
      <name val="Calibri (Cuerpo)"/>
    </font>
    <font>
      <sz val="12"/>
      <color rgb="FF0070C0"/>
      <name val="Calibri"/>
      <family val="2"/>
      <scheme val="minor"/>
    </font>
    <font>
      <sz val="12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 centrales'!$A$4:$A$8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</c:numCache>
            </c:numRef>
          </c:cat>
          <c:val>
            <c:numRef>
              <c:f>'No centrales'!$B$4:$B$8</c:f>
              <c:numCache>
                <c:formatCode>General</c:formatCode>
                <c:ptCount val="5"/>
                <c:pt idx="0">
                  <c:v>2.0</c:v>
                </c:pt>
                <c:pt idx="1">
                  <c:v>4.0</c:v>
                </c:pt>
                <c:pt idx="2">
                  <c:v>7.0</c:v>
                </c:pt>
                <c:pt idx="3">
                  <c:v>5.0</c:v>
                </c:pt>
                <c:pt idx="4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548128"/>
        <c:axId val="677630784"/>
      </c:barChart>
      <c:catAx>
        <c:axId val="6775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677630784"/>
        <c:crosses val="autoZero"/>
        <c:auto val="1"/>
        <c:lblAlgn val="ctr"/>
        <c:lblOffset val="100"/>
        <c:noMultiLvlLbl val="0"/>
      </c:catAx>
      <c:valAx>
        <c:axId val="6776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67754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15874</xdr:colOff>
      <xdr:row>6</xdr:row>
      <xdr:rowOff>142875</xdr:rowOff>
    </xdr:from>
    <xdr:to>
      <xdr:col>7</xdr:col>
      <xdr:colOff>381001</xdr:colOff>
      <xdr:row>19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Ruler="0" topLeftCell="A9" zoomScale="400" zoomScaleNormal="400" zoomScalePageLayoutView="400" workbookViewId="0">
      <selection activeCell="H7" sqref="H7"/>
    </sheetView>
  </sheetViews>
  <sheetFormatPr baseColWidth="10" defaultRowHeight="16" x14ac:dyDescent="0.2"/>
  <cols>
    <col min="1" max="4" width="3.33203125" customWidth="1"/>
    <col min="5" max="5" width="4.83203125" customWidth="1"/>
  </cols>
  <sheetData>
    <row r="1" spans="1:6" x14ac:dyDescent="0.2">
      <c r="A1" s="1" t="s">
        <v>0</v>
      </c>
    </row>
    <row r="3" spans="1:6" ht="18" x14ac:dyDescent="0.25">
      <c r="A3" t="s">
        <v>1</v>
      </c>
      <c r="B3" t="s">
        <v>2</v>
      </c>
      <c r="C3" t="s">
        <v>3</v>
      </c>
      <c r="D3" t="s">
        <v>8</v>
      </c>
      <c r="E3" t="s">
        <v>5</v>
      </c>
    </row>
    <row r="4" spans="1:6" x14ac:dyDescent="0.2">
      <c r="A4">
        <v>0</v>
      </c>
      <c r="B4">
        <v>2</v>
      </c>
      <c r="C4">
        <f>B4</f>
        <v>2</v>
      </c>
      <c r="D4" s="4">
        <f>C4/$B$9</f>
        <v>0.1</v>
      </c>
      <c r="E4">
        <f>A4*B4</f>
        <v>0</v>
      </c>
    </row>
    <row r="5" spans="1:6" x14ac:dyDescent="0.2">
      <c r="A5">
        <v>10</v>
      </c>
      <c r="B5">
        <v>4</v>
      </c>
      <c r="C5">
        <f>B5+C4</f>
        <v>6</v>
      </c>
      <c r="D5" s="4">
        <f t="shared" ref="D5:D8" si="0">C5/$B$9</f>
        <v>0.3</v>
      </c>
      <c r="E5">
        <f t="shared" ref="E5:E8" si="1">A5*B5</f>
        <v>40</v>
      </c>
    </row>
    <row r="6" spans="1:6" x14ac:dyDescent="0.2">
      <c r="A6" s="3">
        <v>20</v>
      </c>
      <c r="B6">
        <v>7</v>
      </c>
      <c r="C6">
        <f t="shared" ref="C6:C8" si="2">B6+C5</f>
        <v>13</v>
      </c>
      <c r="D6" s="4">
        <f t="shared" si="0"/>
        <v>0.65</v>
      </c>
      <c r="E6">
        <f t="shared" si="1"/>
        <v>140</v>
      </c>
    </row>
    <row r="7" spans="1:6" x14ac:dyDescent="0.2">
      <c r="A7">
        <v>30</v>
      </c>
      <c r="B7">
        <v>5</v>
      </c>
      <c r="C7">
        <f t="shared" si="2"/>
        <v>18</v>
      </c>
      <c r="D7" s="4">
        <f t="shared" si="0"/>
        <v>0.9</v>
      </c>
      <c r="E7">
        <f t="shared" si="1"/>
        <v>150</v>
      </c>
    </row>
    <row r="8" spans="1:6" x14ac:dyDescent="0.2">
      <c r="A8">
        <v>40</v>
      </c>
      <c r="B8">
        <v>2</v>
      </c>
      <c r="C8">
        <f t="shared" si="2"/>
        <v>20</v>
      </c>
      <c r="D8" s="4">
        <f t="shared" si="0"/>
        <v>1</v>
      </c>
      <c r="E8">
        <f t="shared" si="1"/>
        <v>80</v>
      </c>
    </row>
    <row r="9" spans="1:6" x14ac:dyDescent="0.2">
      <c r="B9" s="2">
        <f>SUM(B4:B8)</f>
        <v>20</v>
      </c>
      <c r="E9" s="2">
        <f>SUM(E4:E8)</f>
        <v>410</v>
      </c>
    </row>
    <row r="10" spans="1:6" x14ac:dyDescent="0.2">
      <c r="A10" t="s">
        <v>4</v>
      </c>
      <c r="C10">
        <v>20</v>
      </c>
      <c r="E10" t="s">
        <v>16</v>
      </c>
      <c r="F10">
        <f>E9/B9</f>
        <v>20.5</v>
      </c>
    </row>
    <row r="11" spans="1:6" x14ac:dyDescent="0.2">
      <c r="A11" t="s">
        <v>6</v>
      </c>
      <c r="C11">
        <v>10</v>
      </c>
    </row>
    <row r="12" spans="1:6" x14ac:dyDescent="0.2">
      <c r="A12" t="s">
        <v>7</v>
      </c>
      <c r="C12">
        <v>30</v>
      </c>
    </row>
    <row r="13" spans="1:6" x14ac:dyDescent="0.2">
      <c r="A13" t="s">
        <v>9</v>
      </c>
      <c r="C13">
        <v>20</v>
      </c>
    </row>
    <row r="14" spans="1:6" x14ac:dyDescent="0.2">
      <c r="A14" t="s">
        <v>10</v>
      </c>
      <c r="C14">
        <v>30</v>
      </c>
    </row>
    <row r="15" spans="1:6" x14ac:dyDescent="0.2">
      <c r="A15" t="s">
        <v>17</v>
      </c>
      <c r="C15">
        <f>MAX(A4:A8)-MIN(A4:A8)</f>
        <v>40</v>
      </c>
    </row>
    <row r="16" spans="1:6" x14ac:dyDescent="0.2">
      <c r="A16" t="s">
        <v>18</v>
      </c>
      <c r="C16">
        <f>C12-C11</f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9"/>
  <sheetViews>
    <sheetView tabSelected="1" showRuler="0" topLeftCell="A11" zoomScale="300" zoomScaleNormal="300" zoomScalePageLayoutView="300" workbookViewId="0">
      <selection activeCell="I16" sqref="I16"/>
    </sheetView>
  </sheetViews>
  <sheetFormatPr baseColWidth="10" defaultRowHeight="16" x14ac:dyDescent="0.2"/>
  <cols>
    <col min="1" max="1" width="4.6640625" customWidth="1"/>
    <col min="2" max="2" width="7.83203125" customWidth="1"/>
    <col min="3" max="3" width="4.1640625" bestFit="1" customWidth="1"/>
    <col min="4" max="4" width="6.1640625" customWidth="1"/>
    <col min="5" max="5" width="7.1640625" customWidth="1"/>
    <col min="6" max="6" width="4.6640625" customWidth="1"/>
  </cols>
  <sheetData>
    <row r="5" spans="1:9" ht="18" x14ac:dyDescent="0.25">
      <c r="A5" t="s">
        <v>1</v>
      </c>
      <c r="B5" t="s">
        <v>2</v>
      </c>
      <c r="C5" t="s">
        <v>5</v>
      </c>
      <c r="D5" t="s">
        <v>19</v>
      </c>
      <c r="E5" t="s">
        <v>20</v>
      </c>
      <c r="F5" t="s">
        <v>21</v>
      </c>
      <c r="G5" t="s">
        <v>23</v>
      </c>
      <c r="H5" t="s">
        <v>27</v>
      </c>
      <c r="I5" t="s">
        <v>28</v>
      </c>
    </row>
    <row r="6" spans="1:9" x14ac:dyDescent="0.2">
      <c r="A6">
        <v>0</v>
      </c>
      <c r="B6">
        <v>2</v>
      </c>
      <c r="C6">
        <f>A6*B6</f>
        <v>0</v>
      </c>
      <c r="D6">
        <f>A6-B13</f>
        <v>-20.5</v>
      </c>
      <c r="E6">
        <f>D6*B6</f>
        <v>-41</v>
      </c>
      <c r="F6">
        <f>ABS(E6)</f>
        <v>41</v>
      </c>
      <c r="G6">
        <f>D6*E6</f>
        <v>840.5</v>
      </c>
      <c r="H6">
        <f>G6*D6</f>
        <v>-17230.25</v>
      </c>
      <c r="I6">
        <f>H6*D6</f>
        <v>353220.125</v>
      </c>
    </row>
    <row r="7" spans="1:9" x14ac:dyDescent="0.2">
      <c r="A7">
        <v>10</v>
      </c>
      <c r="B7">
        <v>4</v>
      </c>
      <c r="C7">
        <f t="shared" ref="C7:C10" si="0">A7*B7</f>
        <v>40</v>
      </c>
      <c r="D7">
        <f>A7-$B$13</f>
        <v>-10.5</v>
      </c>
      <c r="E7">
        <f t="shared" ref="E7:E10" si="1">D7*B7</f>
        <v>-42</v>
      </c>
      <c r="F7">
        <f t="shared" ref="F7:F10" si="2">ABS(E7)</f>
        <v>42</v>
      </c>
      <c r="G7">
        <f t="shared" ref="G7:G10" si="3">D7*E7</f>
        <v>441</v>
      </c>
      <c r="H7">
        <f t="shared" ref="H7:H10" si="4">G7*D7</f>
        <v>-4630.5</v>
      </c>
      <c r="I7">
        <f t="shared" ref="I7:I10" si="5">H7*D7</f>
        <v>48620.25</v>
      </c>
    </row>
    <row r="8" spans="1:9" x14ac:dyDescent="0.2">
      <c r="A8" s="3">
        <v>20</v>
      </c>
      <c r="B8">
        <v>7</v>
      </c>
      <c r="C8">
        <f t="shared" si="0"/>
        <v>140</v>
      </c>
      <c r="D8">
        <f t="shared" ref="D8:D10" si="6">A8-$B$13</f>
        <v>-0.5</v>
      </c>
      <c r="E8">
        <f t="shared" si="1"/>
        <v>-3.5</v>
      </c>
      <c r="F8">
        <f t="shared" si="2"/>
        <v>3.5</v>
      </c>
      <c r="G8">
        <f t="shared" si="3"/>
        <v>1.75</v>
      </c>
      <c r="H8">
        <f t="shared" si="4"/>
        <v>-0.875</v>
      </c>
      <c r="I8">
        <f t="shared" si="5"/>
        <v>0.4375</v>
      </c>
    </row>
    <row r="9" spans="1:9" x14ac:dyDescent="0.2">
      <c r="A9">
        <v>30</v>
      </c>
      <c r="B9">
        <v>5</v>
      </c>
      <c r="C9">
        <f t="shared" si="0"/>
        <v>150</v>
      </c>
      <c r="D9">
        <f t="shared" si="6"/>
        <v>9.5</v>
      </c>
      <c r="E9">
        <f t="shared" si="1"/>
        <v>47.5</v>
      </c>
      <c r="F9">
        <f t="shared" si="2"/>
        <v>47.5</v>
      </c>
      <c r="G9">
        <f t="shared" si="3"/>
        <v>451.25</v>
      </c>
      <c r="H9">
        <f t="shared" si="4"/>
        <v>4286.875</v>
      </c>
      <c r="I9">
        <f t="shared" si="5"/>
        <v>40725.3125</v>
      </c>
    </row>
    <row r="10" spans="1:9" x14ac:dyDescent="0.2">
      <c r="A10">
        <v>40</v>
      </c>
      <c r="B10">
        <v>2</v>
      </c>
      <c r="C10">
        <f t="shared" si="0"/>
        <v>80</v>
      </c>
      <c r="D10">
        <f t="shared" si="6"/>
        <v>19.5</v>
      </c>
      <c r="E10">
        <f t="shared" si="1"/>
        <v>39</v>
      </c>
      <c r="F10">
        <f t="shared" si="2"/>
        <v>39</v>
      </c>
      <c r="G10">
        <f t="shared" si="3"/>
        <v>760.5</v>
      </c>
      <c r="H10">
        <f t="shared" si="4"/>
        <v>14829.75</v>
      </c>
      <c r="I10">
        <f t="shared" si="5"/>
        <v>289180.125</v>
      </c>
    </row>
    <row r="11" spans="1:9" x14ac:dyDescent="0.2">
      <c r="B11" s="2">
        <f>SUM(B6:B10)</f>
        <v>20</v>
      </c>
      <c r="C11" s="2">
        <f>SUM(C6:C10)</f>
        <v>410</v>
      </c>
      <c r="E11">
        <f>SUM(E6:E10)</f>
        <v>0</v>
      </c>
      <c r="F11" s="2">
        <f>SUM(F6:F10)</f>
        <v>173</v>
      </c>
      <c r="G11" s="2">
        <f>SUM(G6:G10)</f>
        <v>2495</v>
      </c>
      <c r="H11" s="2">
        <f>SUM(H6:H10)</f>
        <v>-2745</v>
      </c>
      <c r="I11" s="2">
        <f>SUM(I6:I10)</f>
        <v>731746.25</v>
      </c>
    </row>
    <row r="12" spans="1:9" ht="18" x14ac:dyDescent="0.25">
      <c r="C12" t="s">
        <v>5</v>
      </c>
      <c r="D12" t="s">
        <v>19</v>
      </c>
      <c r="E12" t="s">
        <v>20</v>
      </c>
      <c r="F12" t="s">
        <v>21</v>
      </c>
      <c r="G12" t="s">
        <v>23</v>
      </c>
      <c r="H12" t="s">
        <v>27</v>
      </c>
      <c r="I12" t="s">
        <v>28</v>
      </c>
    </row>
    <row r="13" spans="1:9" x14ac:dyDescent="0.2">
      <c r="A13" t="s">
        <v>16</v>
      </c>
      <c r="B13">
        <f>C11/B11</f>
        <v>20.5</v>
      </c>
    </row>
    <row r="14" spans="1:9" x14ac:dyDescent="0.2">
      <c r="A14" t="s">
        <v>22</v>
      </c>
      <c r="B14">
        <f>F11/B11</f>
        <v>8.65</v>
      </c>
      <c r="D14" t="s">
        <v>14</v>
      </c>
      <c r="E14">
        <f>B18/(B16^3)</f>
        <v>-9.8503468171815239E-2</v>
      </c>
      <c r="G14" t="s">
        <v>29</v>
      </c>
      <c r="I14" t="s">
        <v>13</v>
      </c>
    </row>
    <row r="15" spans="1:9" x14ac:dyDescent="0.2">
      <c r="A15" t="s">
        <v>24</v>
      </c>
      <c r="B15">
        <f>G11/B11</f>
        <v>124.75</v>
      </c>
      <c r="D15" t="s">
        <v>15</v>
      </c>
      <c r="E15">
        <f>(B19/(B15^2))-3</f>
        <v>-0.6490174738254062</v>
      </c>
      <c r="G15" t="s">
        <v>30</v>
      </c>
      <c r="I15" t="s">
        <v>31</v>
      </c>
    </row>
    <row r="16" spans="1:9" x14ac:dyDescent="0.2">
      <c r="A16" t="s">
        <v>25</v>
      </c>
      <c r="B16">
        <f>B15^(1/2)</f>
        <v>11.169153951844338</v>
      </c>
    </row>
    <row r="17" spans="1:2" x14ac:dyDescent="0.2">
      <c r="A17" t="s">
        <v>26</v>
      </c>
      <c r="B17">
        <f>B16/ABS(B13)</f>
        <v>0.5448367781387482</v>
      </c>
    </row>
    <row r="18" spans="1:2" x14ac:dyDescent="0.2">
      <c r="A18" t="s">
        <v>11</v>
      </c>
      <c r="B18">
        <f>H11/B11</f>
        <v>-137.25</v>
      </c>
    </row>
    <row r="19" spans="1:2" x14ac:dyDescent="0.2">
      <c r="A19" t="s">
        <v>12</v>
      </c>
      <c r="B19">
        <f>I11/B11</f>
        <v>36587.3125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 centrales</vt:lpstr>
      <vt:lpstr>Dispersión 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2016-09-26T16:38:25Z</dcterms:created>
  <dcterms:modified xsi:type="dcterms:W3CDTF">2016-09-28T10:04:46Z</dcterms:modified>
</cp:coreProperties>
</file>